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<sst xmlns="http://schemas.openxmlformats.org/spreadsheetml/2006/main" count="154" uniqueCount="118">
  <si>
    <t>Part</t>
  </si>
  <si>
    <t>Stock</t>
  </si>
  <si>
    <t>Replacement</t>
  </si>
  <si>
    <t>Gain/Loss</t>
  </si>
  <si>
    <t>Chain Guide</t>
  </si>
  <si>
    <t>Front Chain Guard</t>
  </si>
  <si>
    <t>Clutch Lever Assembly</t>
  </si>
  <si>
    <t>Brake Lever Assembly</t>
  </si>
  <si>
    <t>Throttle Tube</t>
  </si>
  <si>
    <t>Total Rear Unsprung</t>
  </si>
  <si>
    <t>Total Front Unsprung</t>
  </si>
  <si>
    <t>Total Sprung</t>
  </si>
  <si>
    <t>Total Overall</t>
  </si>
  <si>
    <t>All weights in ounces</t>
  </si>
  <si>
    <t>Holeshot Device</t>
  </si>
  <si>
    <t>Galfer</t>
  </si>
  <si>
    <t>Comment</t>
  </si>
  <si>
    <t>Totals</t>
  </si>
  <si>
    <t>Chain</t>
  </si>
  <si>
    <t>Renthal</t>
  </si>
  <si>
    <t>ASV</t>
  </si>
  <si>
    <t>Exhaust Pipe</t>
  </si>
  <si>
    <t>Exhaust Silencer</t>
  </si>
  <si>
    <t>Front Sprocket</t>
  </si>
  <si>
    <t>Removed stock plastic guard</t>
  </si>
  <si>
    <t>Frame Guard Left</t>
  </si>
  <si>
    <t>Lightspeed</t>
  </si>
  <si>
    <t>Frame Guard Right</t>
  </si>
  <si>
    <t>Skid Plate</t>
  </si>
  <si>
    <t>Hour Meter</t>
  </si>
  <si>
    <t>Dr D</t>
  </si>
  <si>
    <t>Radiator Left</t>
  </si>
  <si>
    <t>Radiator Right</t>
  </si>
  <si>
    <t>Oil Fill Plug</t>
  </si>
  <si>
    <t>Subframe</t>
  </si>
  <si>
    <t>Sunline</t>
  </si>
  <si>
    <t>2006 YZ250 Modifications</t>
  </si>
  <si>
    <t>Axle Blocks</t>
  </si>
  <si>
    <t>Sprocket</t>
  </si>
  <si>
    <t>Brake Disk</t>
  </si>
  <si>
    <t>Brake Disk Guard</t>
  </si>
  <si>
    <t>Brake Caliper Guard</t>
  </si>
  <si>
    <t>FMF Fatty</t>
  </si>
  <si>
    <t>Brake Line Clamp</t>
  </si>
  <si>
    <t>DID 520ERT2</t>
  </si>
  <si>
    <t>Top Triple Clamp</t>
  </si>
  <si>
    <t>ProTaper</t>
  </si>
  <si>
    <t>Handlebar Pad</t>
  </si>
  <si>
    <t>TMDesign</t>
  </si>
  <si>
    <t>Chain Slider</t>
  </si>
  <si>
    <t>Rear Shock Preload Rings</t>
  </si>
  <si>
    <t>Oil Drain Bolt</t>
  </si>
  <si>
    <t>GYTR Aluminum with Magnet</t>
  </si>
  <si>
    <t>Brake Line</t>
  </si>
  <si>
    <t>Ride Engineering</t>
  </si>
  <si>
    <t>Banjo Bolts</t>
  </si>
  <si>
    <t>Radiator Hoses</t>
  </si>
  <si>
    <t>CV4</t>
  </si>
  <si>
    <t>Radiator Clamps</t>
  </si>
  <si>
    <t>Works Connection Aluminum</t>
  </si>
  <si>
    <t>Lightspeed Carbon Fiber</t>
  </si>
  <si>
    <t>Throttle Cable</t>
  </si>
  <si>
    <t>MotionPro</t>
  </si>
  <si>
    <t>Sprocket Bolts</t>
  </si>
  <si>
    <t>Axle</t>
  </si>
  <si>
    <t>Mettec Titanium</t>
  </si>
  <si>
    <t>Talon UL2 Hub &amp; Excel Rim (w/spacers)</t>
  </si>
  <si>
    <t>Subframe Upper Bolt</t>
  </si>
  <si>
    <t>Handlebars</t>
  </si>
  <si>
    <t>ProTaper EVO 1-1/8</t>
  </si>
  <si>
    <t>Clutch Basket w/gear</t>
  </si>
  <si>
    <t>Hinson</t>
  </si>
  <si>
    <t>Clutch Pressue Plate</t>
  </si>
  <si>
    <t>Clutch Inner Hub</t>
  </si>
  <si>
    <t>Sunline MotoRay</t>
  </si>
  <si>
    <t>Front Brake Reservoir Cap</t>
  </si>
  <si>
    <t>Rear Brake Reservoir Cap</t>
  </si>
  <si>
    <t>Brake Caliper &amp; Disk Guards Bolts</t>
  </si>
  <si>
    <t>Chain Guide Bolts</t>
  </si>
  <si>
    <t>Ride Engineering + Mettec Ti bolts</t>
  </si>
  <si>
    <t>Lightspeed 7.2 + Mettec Ti bolts 0.3</t>
  </si>
  <si>
    <t>Axle Holder Bolts</t>
  </si>
  <si>
    <t>Brake Caliper Bolts</t>
  </si>
  <si>
    <t>Lower Chain-Roller Bolt</t>
  </si>
  <si>
    <t>Outlaw collar; Remove stock collar</t>
  </si>
  <si>
    <t>Outlaw button</t>
  </si>
  <si>
    <t>Fuel Filter</t>
  </si>
  <si>
    <t>Emgo</t>
  </si>
  <si>
    <t>Handguards (mud races only)</t>
  </si>
  <si>
    <t>Top Triple Clamp Handlebar Mount Bolts</t>
  </si>
  <si>
    <t>Top Triple Clamp Riser Mount Bolts</t>
  </si>
  <si>
    <t>Optional Parts: Sprung</t>
  </si>
  <si>
    <t>Air Filter Bolt</t>
  </si>
  <si>
    <t>Napalm Racing (less washer)</t>
  </si>
  <si>
    <t>Fluidyne</t>
  </si>
  <si>
    <t>Water Pump</t>
  </si>
  <si>
    <t>Boyesen</t>
  </si>
  <si>
    <t>Foam, Bondo and Paint Frame Cavities</t>
  </si>
  <si>
    <t>Reed Cage with intake boot, clamp, bolts</t>
  </si>
  <si>
    <t>Rear Brake Return Spring &amp; Clevis</t>
  </si>
  <si>
    <t>Fasst</t>
  </si>
  <si>
    <t>Talon Quick-Adjust</t>
  </si>
  <si>
    <t>Rim Lock</t>
  </si>
  <si>
    <t>Motion Pro: includes nut &amp; washer</t>
  </si>
  <si>
    <t>Brake Lever Cover</t>
  </si>
  <si>
    <t>Rear Shock Thrust Bearing</t>
  </si>
  <si>
    <t>Front Wheel (for hardpack tire)</t>
  </si>
  <si>
    <t>Rear Wheel (for hardpack tire)</t>
  </si>
  <si>
    <t>FMF Titanium</t>
  </si>
  <si>
    <t>GYTR Titanium</t>
  </si>
  <si>
    <t>MX Bonz</t>
  </si>
  <si>
    <t>Flywheel</t>
  </si>
  <si>
    <t>GYTR</t>
  </si>
  <si>
    <t>Brake Caliper</t>
  </si>
  <si>
    <t>2008 YZ250F with original 2006 Arm</t>
  </si>
  <si>
    <t>Renthal Lite</t>
  </si>
  <si>
    <t>Footpegs</t>
  </si>
  <si>
    <t>Lightspeed Titanium 57mm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</si>
</sst>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.0"/>
    <numFmt numFmtId="166" formatCode="0.0_);\(0.0\)"/>
    <numFmt numFmtId="167" formatCode="0.0_);[Red]\(0.0\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140625" style="0" customWidth="1"/>
    <col min="2" max="4" width="13.7109375" style="4" customWidth="1"/>
    <col min="5" max="5" width="10.57421875" style="4" bestFit="1" customWidth="1"/>
    <col min="6" max="6" width="34.421875" style="0" bestFit="1" customWidth="1"/>
  </cols>
  <sheetData>
    <row r="1" spans="1:2" ht="18">
      <c r="A1" s="1" t="s">
        <v>36</v>
      </c>
      <c r="B1" s="7"/>
    </row>
    <row r="3" ht="12.75">
      <c r="A3" t="s">
        <v>13</v>
      </c>
    </row>
    <row r="5" spans="1:6" ht="12.75">
      <c r="A5" s="2" t="s">
        <v>0</v>
      </c>
      <c r="B5" s="5" t="s">
        <v>1</v>
      </c>
      <c r="C5" s="5" t="s">
        <v>2</v>
      </c>
      <c r="D5" s="5" t="s">
        <v>3</v>
      </c>
      <c r="E5" s="5" t="s">
        <v>17</v>
      </c>
      <c r="F5" s="3" t="s">
        <v>16</v>
      </c>
    </row>
    <row r="6" spans="1:5" ht="12.75">
      <c r="A6" s="2"/>
      <c r="B6" s="5"/>
      <c r="C6" s="5"/>
      <c r="D6" s="5"/>
      <c r="E6" s="5"/>
    </row>
    <row r="7" spans="1:6" ht="12.75">
      <c r="A7" t="s">
        <v>37</v>
      </c>
      <c r="B7" s="4">
        <v>2.1</v>
      </c>
      <c r="C7" s="4">
        <v>3.4</v>
      </c>
      <c r="D7" s="4">
        <f aca="true" t="shared" si="0" ref="D7:D19">SUM(C7-B7)</f>
        <v>1.2999999999999998</v>
      </c>
      <c r="F7" t="s">
        <v>110</v>
      </c>
    </row>
    <row r="8" spans="1:6" ht="12.75">
      <c r="A8" t="s">
        <v>53</v>
      </c>
      <c r="B8" s="4">
        <v>4.2</v>
      </c>
      <c r="C8" s="4">
        <v>3.2</v>
      </c>
      <c r="D8" s="4">
        <f t="shared" si="0"/>
        <v>-1</v>
      </c>
      <c r="F8" t="s">
        <v>15</v>
      </c>
    </row>
    <row r="9" spans="1:6" ht="12.75">
      <c r="A9" t="s">
        <v>55</v>
      </c>
      <c r="B9" s="4">
        <v>1.1</v>
      </c>
      <c r="C9" s="4">
        <v>0.4</v>
      </c>
      <c r="D9" s="4">
        <f t="shared" si="0"/>
        <v>-0.7000000000000001</v>
      </c>
      <c r="F9" t="s">
        <v>54</v>
      </c>
    </row>
    <row r="10" spans="1:6" ht="12.75">
      <c r="A10" t="s">
        <v>39</v>
      </c>
      <c r="B10" s="4">
        <v>22</v>
      </c>
      <c r="C10" s="4">
        <v>19.3</v>
      </c>
      <c r="D10" s="4">
        <f>SUM(C10-B10)</f>
        <v>-2.6999999999999993</v>
      </c>
      <c r="F10" t="s">
        <v>15</v>
      </c>
    </row>
    <row r="11" spans="1:6" ht="12.75">
      <c r="A11" t="s">
        <v>40</v>
      </c>
      <c r="B11" s="4">
        <v>1.9</v>
      </c>
      <c r="C11" s="4">
        <v>1.6</v>
      </c>
      <c r="D11" s="4">
        <f t="shared" si="0"/>
        <v>-0.2999999999999998</v>
      </c>
      <c r="F11" t="s">
        <v>26</v>
      </c>
    </row>
    <row r="12" spans="1:6" ht="12.75">
      <c r="A12" t="s">
        <v>41</v>
      </c>
      <c r="B12" s="4">
        <v>1.1</v>
      </c>
      <c r="C12" s="4">
        <v>0.7</v>
      </c>
      <c r="D12" s="4">
        <f>SUM(C12-B12)</f>
        <v>-0.40000000000000013</v>
      </c>
      <c r="F12" t="s">
        <v>26</v>
      </c>
    </row>
    <row r="13" spans="1:6" ht="12.75">
      <c r="A13" t="s">
        <v>77</v>
      </c>
      <c r="B13" s="4">
        <v>0.6</v>
      </c>
      <c r="C13" s="4">
        <v>0.3</v>
      </c>
      <c r="D13" s="4">
        <f t="shared" si="0"/>
        <v>-0.3</v>
      </c>
      <c r="F13" t="s">
        <v>65</v>
      </c>
    </row>
    <row r="14" spans="1:6" ht="12.75">
      <c r="A14" t="s">
        <v>38</v>
      </c>
      <c r="B14" s="4">
        <v>13</v>
      </c>
      <c r="C14" s="4">
        <v>11.3</v>
      </c>
      <c r="D14" s="4">
        <f t="shared" si="0"/>
        <v>-1.6999999999999993</v>
      </c>
      <c r="F14" t="s">
        <v>19</v>
      </c>
    </row>
    <row r="15" spans="1:6" ht="12.75">
      <c r="A15" t="s">
        <v>63</v>
      </c>
      <c r="B15" s="4">
        <v>5.1</v>
      </c>
      <c r="C15" s="4">
        <v>1.9</v>
      </c>
      <c r="D15" s="4">
        <f t="shared" si="0"/>
        <v>-3.1999999999999997</v>
      </c>
      <c r="F15" t="s">
        <v>65</v>
      </c>
    </row>
    <row r="16" spans="1:6" ht="12.75">
      <c r="A16" t="s">
        <v>4</v>
      </c>
      <c r="B16" s="4">
        <v>10.6</v>
      </c>
      <c r="C16" s="4">
        <v>7.3</v>
      </c>
      <c r="D16" s="4">
        <f>SUM(C16-B16)</f>
        <v>-3.3</v>
      </c>
      <c r="F16" t="s">
        <v>48</v>
      </c>
    </row>
    <row r="17" spans="1:6" ht="12.75">
      <c r="A17" t="s">
        <v>78</v>
      </c>
      <c r="B17" s="4">
        <v>1.3</v>
      </c>
      <c r="C17" s="4">
        <v>0.7</v>
      </c>
      <c r="D17" s="4">
        <f t="shared" si="0"/>
        <v>-0.6000000000000001</v>
      </c>
      <c r="F17" t="s">
        <v>65</v>
      </c>
    </row>
    <row r="18" spans="1:6" ht="12.75">
      <c r="A18" t="s">
        <v>18</v>
      </c>
      <c r="B18" s="4">
        <v>55.8</v>
      </c>
      <c r="C18" s="4">
        <v>55.4</v>
      </c>
      <c r="D18" s="4">
        <f t="shared" si="0"/>
        <v>-0.3999999999999986</v>
      </c>
      <c r="F18" t="s">
        <v>44</v>
      </c>
    </row>
    <row r="19" spans="1:6" ht="12.75">
      <c r="A19" t="s">
        <v>102</v>
      </c>
      <c r="B19" s="4">
        <v>4.3</v>
      </c>
      <c r="C19" s="4">
        <v>2.6</v>
      </c>
      <c r="D19" s="4">
        <f t="shared" si="0"/>
        <v>-1.6999999999999997</v>
      </c>
      <c r="F19" t="s">
        <v>103</v>
      </c>
    </row>
    <row r="20" spans="1:5" ht="12.75">
      <c r="A20" s="2" t="s">
        <v>9</v>
      </c>
      <c r="E20" s="5">
        <f>SUM(D7:D19)</f>
        <v>-14.999999999999995</v>
      </c>
    </row>
    <row r="22" spans="1:6" ht="12.75">
      <c r="A22" t="s">
        <v>14</v>
      </c>
      <c r="B22" s="4">
        <v>0.5</v>
      </c>
      <c r="C22" s="4">
        <v>1.2</v>
      </c>
      <c r="D22" s="4">
        <f aca="true" t="shared" si="1" ref="D22:D32">SUM(C22-B22)</f>
        <v>0.7</v>
      </c>
      <c r="F22" t="s">
        <v>84</v>
      </c>
    </row>
    <row r="23" spans="1:6" ht="12.75">
      <c r="A23" t="s">
        <v>113</v>
      </c>
      <c r="B23" s="4">
        <v>27.9</v>
      </c>
      <c r="C23" s="4">
        <v>20.8</v>
      </c>
      <c r="D23" s="4">
        <f t="shared" si="1"/>
        <v>-7.099999999999998</v>
      </c>
      <c r="F23" t="s">
        <v>114</v>
      </c>
    </row>
    <row r="24" spans="1:6" ht="12.75">
      <c r="A24" t="s">
        <v>55</v>
      </c>
      <c r="B24" s="4">
        <v>1.1</v>
      </c>
      <c r="C24" s="4">
        <v>0.4</v>
      </c>
      <c r="D24" s="4">
        <f>SUM(C24-B24)</f>
        <v>-0.7000000000000001</v>
      </c>
      <c r="F24" t="s">
        <v>54</v>
      </c>
    </row>
    <row r="25" spans="1:6" ht="12.75">
      <c r="A25" t="s">
        <v>53</v>
      </c>
      <c r="B25" s="4">
        <v>5.3</v>
      </c>
      <c r="C25" s="4">
        <v>5.5</v>
      </c>
      <c r="D25" s="4">
        <f>SUM(C25-B25)</f>
        <v>0.20000000000000018</v>
      </c>
      <c r="F25" t="s">
        <v>15</v>
      </c>
    </row>
    <row r="26" spans="1:6" ht="12.75">
      <c r="A26" t="s">
        <v>39</v>
      </c>
      <c r="B26" s="4">
        <v>19.2</v>
      </c>
      <c r="C26" s="4">
        <v>17.6</v>
      </c>
      <c r="D26" s="4">
        <f t="shared" si="1"/>
        <v>-1.5999999999999979</v>
      </c>
      <c r="F26" t="s">
        <v>15</v>
      </c>
    </row>
    <row r="27" spans="1:6" ht="12.75">
      <c r="A27" t="s">
        <v>82</v>
      </c>
      <c r="B27" s="4">
        <v>1.4</v>
      </c>
      <c r="C27" s="4">
        <v>0.6</v>
      </c>
      <c r="D27" s="4">
        <f t="shared" si="1"/>
        <v>-0.7999999999999999</v>
      </c>
      <c r="F27" t="s">
        <v>65</v>
      </c>
    </row>
    <row r="28" spans="1:6" ht="12.75">
      <c r="A28" t="s">
        <v>43</v>
      </c>
      <c r="B28" s="4">
        <v>2.1</v>
      </c>
      <c r="C28" s="4">
        <v>0.4</v>
      </c>
      <c r="D28" s="4">
        <f t="shared" si="1"/>
        <v>-1.7000000000000002</v>
      </c>
      <c r="F28" t="s">
        <v>79</v>
      </c>
    </row>
    <row r="29" spans="1:6" ht="12.75">
      <c r="A29" t="s">
        <v>40</v>
      </c>
      <c r="C29" s="4">
        <v>7.5</v>
      </c>
      <c r="D29" s="4">
        <f>SUM(C29-B29)</f>
        <v>7.5</v>
      </c>
      <c r="F29" t="s">
        <v>80</v>
      </c>
    </row>
    <row r="30" spans="1:6" ht="12.75">
      <c r="A30" t="s">
        <v>64</v>
      </c>
      <c r="B30" s="4">
        <v>11.1</v>
      </c>
      <c r="C30" s="4">
        <v>7.1</v>
      </c>
      <c r="D30" s="4">
        <f t="shared" si="1"/>
        <v>-4</v>
      </c>
      <c r="F30" t="s">
        <v>65</v>
      </c>
    </row>
    <row r="31" spans="1:6" ht="12.75">
      <c r="A31" t="s">
        <v>81</v>
      </c>
      <c r="B31" s="4">
        <v>2.5</v>
      </c>
      <c r="C31" s="4">
        <v>1.4</v>
      </c>
      <c r="D31" s="4">
        <f t="shared" si="1"/>
        <v>-1.1</v>
      </c>
      <c r="F31" t="s">
        <v>65</v>
      </c>
    </row>
    <row r="32" spans="1:6" ht="12.75">
      <c r="A32" t="s">
        <v>102</v>
      </c>
      <c r="B32" s="4">
        <v>2.4</v>
      </c>
      <c r="C32" s="4">
        <v>1.5</v>
      </c>
      <c r="D32" s="4">
        <f t="shared" si="1"/>
        <v>-0.8999999999999999</v>
      </c>
      <c r="F32" t="s">
        <v>103</v>
      </c>
    </row>
    <row r="33" spans="1:5" ht="12.75">
      <c r="A33" s="2" t="s">
        <v>10</v>
      </c>
      <c r="E33" s="5">
        <f>SUM(D22:D32)</f>
        <v>-9.499999999999996</v>
      </c>
    </row>
    <row r="35" spans="1:6" ht="12.75">
      <c r="A35" t="s">
        <v>14</v>
      </c>
      <c r="C35" s="4">
        <v>1.2</v>
      </c>
      <c r="D35" s="4">
        <f aca="true" t="shared" si="2" ref="D35:D44">SUM(C35-B35)</f>
        <v>1.2</v>
      </c>
      <c r="F35" t="s">
        <v>85</v>
      </c>
    </row>
    <row r="36" spans="1:6" ht="12.75">
      <c r="A36" t="s">
        <v>25</v>
      </c>
      <c r="C36" s="4">
        <v>3.2</v>
      </c>
      <c r="D36" s="4">
        <f t="shared" si="2"/>
        <v>3.2</v>
      </c>
      <c r="F36" t="s">
        <v>60</v>
      </c>
    </row>
    <row r="37" spans="1:6" ht="12.75">
      <c r="A37" t="s">
        <v>27</v>
      </c>
      <c r="C37" s="4">
        <v>2.6</v>
      </c>
      <c r="D37" s="4">
        <f t="shared" si="2"/>
        <v>2.6</v>
      </c>
      <c r="F37" t="s">
        <v>60</v>
      </c>
    </row>
    <row r="38" spans="1:6" ht="12.75">
      <c r="A38" t="s">
        <v>28</v>
      </c>
      <c r="C38" s="4">
        <v>10</v>
      </c>
      <c r="D38" s="4">
        <f t="shared" si="2"/>
        <v>10</v>
      </c>
      <c r="F38" t="s">
        <v>60</v>
      </c>
    </row>
    <row r="39" spans="1:4" ht="12.75">
      <c r="A39" t="s">
        <v>97</v>
      </c>
      <c r="C39" s="4">
        <v>2</v>
      </c>
      <c r="D39" s="4">
        <f t="shared" si="2"/>
        <v>2</v>
      </c>
    </row>
    <row r="40" spans="1:6" ht="12.75">
      <c r="A40" t="s">
        <v>116</v>
      </c>
      <c r="B40" s="4">
        <v>8.6</v>
      </c>
      <c r="C40" s="4">
        <v>11.3</v>
      </c>
      <c r="D40" s="4">
        <f t="shared" si="2"/>
        <v>2.700000000000001</v>
      </c>
      <c r="F40" t="s">
        <v>117</v>
      </c>
    </row>
    <row r="41" spans="1:6" ht="12.75">
      <c r="A41" t="s">
        <v>34</v>
      </c>
      <c r="B41" s="6">
        <v>37.1</v>
      </c>
      <c r="C41" s="4">
        <v>25</v>
      </c>
      <c r="D41" s="4">
        <f t="shared" si="2"/>
        <v>-12.100000000000001</v>
      </c>
      <c r="F41" t="s">
        <v>109</v>
      </c>
    </row>
    <row r="42" spans="1:6" ht="12.75">
      <c r="A42" t="s">
        <v>67</v>
      </c>
      <c r="B42" s="4">
        <v>1.6</v>
      </c>
      <c r="C42" s="4">
        <v>1</v>
      </c>
      <c r="D42" s="4">
        <f t="shared" si="2"/>
        <v>-0.6000000000000001</v>
      </c>
      <c r="F42" t="s">
        <v>65</v>
      </c>
    </row>
    <row r="43" spans="1:6" ht="12.75">
      <c r="A43" t="s">
        <v>50</v>
      </c>
      <c r="B43" s="4">
        <v>5.2</v>
      </c>
      <c r="C43" s="4">
        <v>4.2</v>
      </c>
      <c r="D43" s="4">
        <f t="shared" si="2"/>
        <v>-1</v>
      </c>
      <c r="F43" t="s">
        <v>101</v>
      </c>
    </row>
    <row r="44" spans="1:6" ht="12.75">
      <c r="A44" t="s">
        <v>105</v>
      </c>
      <c r="C44" s="4">
        <v>2</v>
      </c>
      <c r="D44" s="4">
        <f t="shared" si="2"/>
        <v>2</v>
      </c>
      <c r="F44" t="s">
        <v>62</v>
      </c>
    </row>
    <row r="45" spans="1:6" ht="12.75">
      <c r="A45" t="s">
        <v>23</v>
      </c>
      <c r="B45" s="4">
        <v>3.7</v>
      </c>
      <c r="C45" s="4">
        <v>4</v>
      </c>
      <c r="D45" s="4">
        <f aca="true" t="shared" si="3" ref="D45:D61">SUM(C45-B45)</f>
        <v>0.2999999999999998</v>
      </c>
      <c r="F45" t="s">
        <v>115</v>
      </c>
    </row>
    <row r="46" spans="1:6" ht="12.75">
      <c r="A46" t="s">
        <v>5</v>
      </c>
      <c r="B46" s="4">
        <v>3.6</v>
      </c>
      <c r="C46" s="4">
        <v>0</v>
      </c>
      <c r="D46" s="4">
        <f t="shared" si="3"/>
        <v>-3.6</v>
      </c>
      <c r="F46" t="s">
        <v>24</v>
      </c>
    </row>
    <row r="47" spans="1:6" ht="12.75">
      <c r="A47" t="s">
        <v>83</v>
      </c>
      <c r="B47" s="4">
        <v>0.8</v>
      </c>
      <c r="C47" s="4">
        <v>0.5</v>
      </c>
      <c r="D47" s="4">
        <f>SUM(C47-B47)</f>
        <v>-0.30000000000000004</v>
      </c>
      <c r="F47" t="s">
        <v>65</v>
      </c>
    </row>
    <row r="48" spans="1:6" ht="12.75">
      <c r="A48" t="s">
        <v>49</v>
      </c>
      <c r="B48" s="4">
        <v>4.6</v>
      </c>
      <c r="C48" s="4">
        <v>5.6</v>
      </c>
      <c r="D48" s="4">
        <f>SUM(C48-B48)</f>
        <v>1</v>
      </c>
      <c r="F48" t="s">
        <v>48</v>
      </c>
    </row>
    <row r="49" spans="1:6" ht="12.75">
      <c r="A49" t="s">
        <v>45</v>
      </c>
      <c r="B49" s="4">
        <v>40.9</v>
      </c>
      <c r="C49" s="4">
        <v>41.6</v>
      </c>
      <c r="D49" s="4">
        <f t="shared" si="3"/>
        <v>0.7000000000000028</v>
      </c>
      <c r="F49" t="s">
        <v>46</v>
      </c>
    </row>
    <row r="50" spans="1:6" ht="12.75">
      <c r="A50" t="s">
        <v>89</v>
      </c>
      <c r="B50" s="4">
        <v>2</v>
      </c>
      <c r="C50" s="4">
        <v>1.1</v>
      </c>
      <c r="D50" s="4">
        <f>SUM(C50-B50)</f>
        <v>-0.8999999999999999</v>
      </c>
      <c r="F50" t="s">
        <v>65</v>
      </c>
    </row>
    <row r="51" spans="1:6" ht="12.75">
      <c r="A51" t="s">
        <v>90</v>
      </c>
      <c r="B51" s="4">
        <v>1.2</v>
      </c>
      <c r="C51" s="4">
        <v>0.8</v>
      </c>
      <c r="D51" s="4">
        <f t="shared" si="3"/>
        <v>-0.3999999999999999</v>
      </c>
      <c r="F51" t="s">
        <v>65</v>
      </c>
    </row>
    <row r="52" spans="1:6" ht="12.75">
      <c r="A52" t="s">
        <v>47</v>
      </c>
      <c r="B52" s="4">
        <v>1.5</v>
      </c>
      <c r="C52" s="4">
        <v>5.6</v>
      </c>
      <c r="D52" s="4">
        <f t="shared" si="3"/>
        <v>4.1</v>
      </c>
      <c r="F52" t="s">
        <v>46</v>
      </c>
    </row>
    <row r="53" spans="1:6" ht="12.75">
      <c r="A53" t="s">
        <v>68</v>
      </c>
      <c r="B53" s="4">
        <v>25.9</v>
      </c>
      <c r="C53" s="4">
        <v>23.7</v>
      </c>
      <c r="D53" s="4">
        <f t="shared" si="3"/>
        <v>-2.1999999999999993</v>
      </c>
      <c r="F53" t="s">
        <v>69</v>
      </c>
    </row>
    <row r="54" spans="1:6" ht="12.75">
      <c r="A54" t="s">
        <v>6</v>
      </c>
      <c r="B54" s="4">
        <v>6.3</v>
      </c>
      <c r="C54" s="4">
        <v>9.1</v>
      </c>
      <c r="D54" s="4">
        <f t="shared" si="3"/>
        <v>2.8</v>
      </c>
      <c r="F54" t="s">
        <v>20</v>
      </c>
    </row>
    <row r="55" spans="1:6" ht="12.75">
      <c r="A55" t="s">
        <v>7</v>
      </c>
      <c r="B55" s="4">
        <v>2.4</v>
      </c>
      <c r="C55" s="4">
        <v>3.5</v>
      </c>
      <c r="D55" s="4">
        <f t="shared" si="3"/>
        <v>1.1</v>
      </c>
      <c r="F55" t="s">
        <v>20</v>
      </c>
    </row>
    <row r="56" spans="1:6" ht="12.75">
      <c r="A56" t="s">
        <v>104</v>
      </c>
      <c r="B56" s="4">
        <v>0.6</v>
      </c>
      <c r="C56" s="4">
        <v>1.2</v>
      </c>
      <c r="D56" s="4">
        <f t="shared" si="3"/>
        <v>0.6</v>
      </c>
      <c r="F56" t="s">
        <v>20</v>
      </c>
    </row>
    <row r="57" spans="1:6" ht="12.75">
      <c r="A57" t="s">
        <v>75</v>
      </c>
      <c r="B57" s="4">
        <v>0.6</v>
      </c>
      <c r="C57" s="4">
        <v>0.5</v>
      </c>
      <c r="D57" s="4">
        <f t="shared" si="3"/>
        <v>-0.09999999999999998</v>
      </c>
      <c r="F57" t="s">
        <v>54</v>
      </c>
    </row>
    <row r="58" spans="1:6" ht="12.75">
      <c r="A58" t="s">
        <v>76</v>
      </c>
      <c r="B58" s="4">
        <v>0.2</v>
      </c>
      <c r="C58" s="4">
        <v>0.2</v>
      </c>
      <c r="D58" s="4">
        <f>SUM(C58-B58)</f>
        <v>0</v>
      </c>
      <c r="F58" t="s">
        <v>54</v>
      </c>
    </row>
    <row r="59" spans="1:6" ht="12.75">
      <c r="A59" t="s">
        <v>99</v>
      </c>
      <c r="B59" s="4">
        <v>1.5</v>
      </c>
      <c r="C59" s="4">
        <v>1.5</v>
      </c>
      <c r="D59" s="4">
        <f>SUM(C59-B59)</f>
        <v>0</v>
      </c>
      <c r="F59" t="s">
        <v>100</v>
      </c>
    </row>
    <row r="60" spans="1:6" ht="12.75">
      <c r="A60" t="s">
        <v>61</v>
      </c>
      <c r="B60" s="4">
        <v>4</v>
      </c>
      <c r="C60" s="4">
        <v>4.4</v>
      </c>
      <c r="D60" s="4">
        <f t="shared" si="3"/>
        <v>0.40000000000000036</v>
      </c>
      <c r="F60" t="s">
        <v>62</v>
      </c>
    </row>
    <row r="61" spans="1:6" ht="12.75">
      <c r="A61" t="s">
        <v>8</v>
      </c>
      <c r="B61" s="4">
        <v>1.1</v>
      </c>
      <c r="C61" s="4">
        <v>2.3</v>
      </c>
      <c r="D61" s="4">
        <f t="shared" si="3"/>
        <v>1.1999999999999997</v>
      </c>
      <c r="F61" t="s">
        <v>59</v>
      </c>
    </row>
    <row r="62" spans="1:6" ht="12.75">
      <c r="A62" t="s">
        <v>29</v>
      </c>
      <c r="C62" s="4">
        <v>1.4</v>
      </c>
      <c r="D62" s="4">
        <f aca="true" t="shared" si="4" ref="D62:D71">SUM(C62-B62)</f>
        <v>1.4</v>
      </c>
      <c r="F62" t="s">
        <v>30</v>
      </c>
    </row>
    <row r="63" spans="1:6" ht="12.75">
      <c r="A63" t="s">
        <v>31</v>
      </c>
      <c r="B63" s="4">
        <v>18.1</v>
      </c>
      <c r="C63" s="4">
        <v>30.2</v>
      </c>
      <c r="D63" s="4">
        <f t="shared" si="4"/>
        <v>12.099999999999998</v>
      </c>
      <c r="F63" t="s">
        <v>94</v>
      </c>
    </row>
    <row r="64" spans="1:6" ht="12.75">
      <c r="A64" t="s">
        <v>32</v>
      </c>
      <c r="B64" s="4">
        <v>19.9</v>
      </c>
      <c r="C64" s="4">
        <v>32.4</v>
      </c>
      <c r="D64" s="4">
        <f t="shared" si="4"/>
        <v>12.5</v>
      </c>
      <c r="F64" t="s">
        <v>94</v>
      </c>
    </row>
    <row r="65" spans="1:6" ht="12.75">
      <c r="A65" t="s">
        <v>56</v>
      </c>
      <c r="B65" s="4">
        <v>6</v>
      </c>
      <c r="C65" s="4">
        <v>6.8</v>
      </c>
      <c r="D65" s="4">
        <f t="shared" si="4"/>
        <v>0.7999999999999998</v>
      </c>
      <c r="F65" t="s">
        <v>57</v>
      </c>
    </row>
    <row r="66" spans="1:6" ht="12.75">
      <c r="A66" t="s">
        <v>58</v>
      </c>
      <c r="B66" s="4">
        <v>2.4</v>
      </c>
      <c r="C66" s="4">
        <v>4.9</v>
      </c>
      <c r="D66" s="4">
        <f t="shared" si="4"/>
        <v>2.5000000000000004</v>
      </c>
      <c r="F66" t="s">
        <v>57</v>
      </c>
    </row>
    <row r="67" spans="1:6" ht="12.75">
      <c r="A67" t="s">
        <v>95</v>
      </c>
      <c r="B67" s="4">
        <v>4.3</v>
      </c>
      <c r="C67" s="4">
        <v>4</v>
      </c>
      <c r="D67" s="4">
        <f t="shared" si="4"/>
        <v>-0.2999999999999998</v>
      </c>
      <c r="F67" t="s">
        <v>96</v>
      </c>
    </row>
    <row r="68" spans="1:6" ht="12.75">
      <c r="A68" t="s">
        <v>51</v>
      </c>
      <c r="B68" s="4">
        <v>0.8</v>
      </c>
      <c r="C68" s="4">
        <v>0.3</v>
      </c>
      <c r="D68" s="4">
        <f>SUM(C68-B68)</f>
        <v>-0.5</v>
      </c>
      <c r="F68" t="s">
        <v>52</v>
      </c>
    </row>
    <row r="69" spans="1:6" ht="12.75">
      <c r="A69" t="s">
        <v>33</v>
      </c>
      <c r="B69" s="4">
        <v>0.2</v>
      </c>
      <c r="C69" s="4">
        <v>0.4</v>
      </c>
      <c r="D69" s="4">
        <f t="shared" si="4"/>
        <v>0.2</v>
      </c>
      <c r="F69" t="s">
        <v>35</v>
      </c>
    </row>
    <row r="70" spans="1:6" ht="12.75">
      <c r="A70" t="s">
        <v>70</v>
      </c>
      <c r="B70" s="4">
        <v>23.6</v>
      </c>
      <c r="C70" s="4">
        <v>21.3</v>
      </c>
      <c r="D70" s="4">
        <f t="shared" si="4"/>
        <v>-2.3000000000000007</v>
      </c>
      <c r="F70" t="s">
        <v>71</v>
      </c>
    </row>
    <row r="71" spans="1:6" ht="12.75">
      <c r="A71" t="s">
        <v>73</v>
      </c>
      <c r="B71" s="4">
        <v>13.7</v>
      </c>
      <c r="C71" s="4">
        <v>13.9</v>
      </c>
      <c r="D71" s="4">
        <f t="shared" si="4"/>
        <v>0.20000000000000107</v>
      </c>
      <c r="F71" t="s">
        <v>71</v>
      </c>
    </row>
    <row r="72" spans="1:6" ht="12.75">
      <c r="A72" t="s">
        <v>72</v>
      </c>
      <c r="B72" s="4">
        <v>9.6</v>
      </c>
      <c r="C72" s="4">
        <v>8.7</v>
      </c>
      <c r="D72" s="4">
        <f aca="true" t="shared" si="5" ref="D72:D78">SUM(C72-B72)</f>
        <v>-0.9000000000000004</v>
      </c>
      <c r="F72" t="s">
        <v>71</v>
      </c>
    </row>
    <row r="73" spans="1:6" ht="12.75">
      <c r="A73" t="s">
        <v>111</v>
      </c>
      <c r="B73" s="4">
        <v>20.5</v>
      </c>
      <c r="C73" s="4">
        <v>28.6</v>
      </c>
      <c r="D73" s="4">
        <f t="shared" si="5"/>
        <v>8.100000000000001</v>
      </c>
      <c r="F73" t="s">
        <v>112</v>
      </c>
    </row>
    <row r="74" spans="1:6" ht="12.75">
      <c r="A74" t="s">
        <v>98</v>
      </c>
      <c r="B74" s="4">
        <v>11</v>
      </c>
      <c r="C74" s="4">
        <v>13.5</v>
      </c>
      <c r="D74" s="4">
        <f t="shared" si="5"/>
        <v>2.5</v>
      </c>
      <c r="F74" t="s">
        <v>96</v>
      </c>
    </row>
    <row r="75" spans="1:6" ht="12.75">
      <c r="A75" t="s">
        <v>92</v>
      </c>
      <c r="B75" s="4">
        <v>1</v>
      </c>
      <c r="C75" s="4">
        <v>0.6</v>
      </c>
      <c r="D75" s="4">
        <f t="shared" si="5"/>
        <v>-0.4</v>
      </c>
      <c r="F75" t="s">
        <v>93</v>
      </c>
    </row>
    <row r="76" spans="1:6" ht="12.75">
      <c r="A76" t="s">
        <v>86</v>
      </c>
      <c r="C76" s="4">
        <v>1.6</v>
      </c>
      <c r="D76" s="4">
        <f t="shared" si="5"/>
        <v>1.6</v>
      </c>
      <c r="F76" t="s">
        <v>87</v>
      </c>
    </row>
    <row r="77" spans="1:6" ht="12.75">
      <c r="A77" t="s">
        <v>21</v>
      </c>
      <c r="B77" s="4">
        <v>81.7</v>
      </c>
      <c r="C77" s="4">
        <v>85.1</v>
      </c>
      <c r="D77" s="4">
        <f t="shared" si="5"/>
        <v>3.3999999999999915</v>
      </c>
      <c r="F77" t="s">
        <v>42</v>
      </c>
    </row>
    <row r="78" spans="1:6" ht="12.75">
      <c r="A78" t="s">
        <v>22</v>
      </c>
      <c r="B78" s="4">
        <v>42.3</v>
      </c>
      <c r="C78" s="4">
        <v>30.5</v>
      </c>
      <c r="D78" s="4">
        <f t="shared" si="5"/>
        <v>-11.799999999999997</v>
      </c>
      <c r="F78" t="s">
        <v>108</v>
      </c>
    </row>
    <row r="79" spans="1:5" ht="12.75">
      <c r="A79" s="2" t="s">
        <v>11</v>
      </c>
      <c r="E79" s="5">
        <f>SUM(D35:D78)</f>
        <v>43.80000000000001</v>
      </c>
    </row>
    <row r="81" spans="1:5" ht="12.75">
      <c r="A81" s="2" t="s">
        <v>12</v>
      </c>
      <c r="E81" s="5">
        <f>SUM(E20,E33,E79)</f>
        <v>19.30000000000002</v>
      </c>
    </row>
    <row r="84" ht="12.75">
      <c r="A84" s="2" t="s">
        <v>91</v>
      </c>
    </row>
    <row r="85" spans="1:6" ht="12.75">
      <c r="A85" t="s">
        <v>88</v>
      </c>
      <c r="C85" s="4">
        <v>13.6</v>
      </c>
      <c r="D85" s="4">
        <f>SUM(C85-B85)</f>
        <v>13.6</v>
      </c>
      <c r="F85" t="s">
        <v>74</v>
      </c>
    </row>
    <row r="86" spans="1:6" ht="12.75">
      <c r="A86" t="s">
        <v>106</v>
      </c>
      <c r="B86" s="4">
        <v>106.1</v>
      </c>
      <c r="C86" s="4">
        <v>117.1</v>
      </c>
      <c r="D86" s="4">
        <f>SUM(C86-B86)</f>
        <v>11</v>
      </c>
      <c r="F86" t="s">
        <v>66</v>
      </c>
    </row>
    <row r="87" spans="1:6" ht="12.75">
      <c r="A87" t="s">
        <v>107</v>
      </c>
      <c r="B87" s="4">
        <v>143.9</v>
      </c>
      <c r="C87" s="4">
        <v>142.4</v>
      </c>
      <c r="D87" s="4">
        <f>SUM(C87-B87)</f>
        <v>-1.5</v>
      </c>
      <c r="F87" t="s">
        <v>66</v>
      </c>
    </row>
    <row r="89" ht="12.75">
      <c r="A89" s="2"/>
    </row>
    <row r="95" spans="2:5" s="2" customFormat="1" ht="12.75">
      <c r="B95" s="5"/>
      <c r="C95" s="5"/>
      <c r="D95" s="5"/>
      <c r="E95" s="5"/>
    </row>
  </sheetData>
  <printOptions gridLines="1"/>
  <pageMargins left="0.75" right="0.75" top="1" bottom="1" header="0.5" footer="0.5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Goliath</dc:creator>
  <cp:keywords/>
  <dc:description/>
  <cp:lastModifiedBy>Goliath</cp:lastModifiedBy>
  <cp:lastPrinted>2006-01-25T00:02:23Z</cp:lastPrinted>
  <dcterms:created xsi:type="dcterms:W3CDTF">2005-04-17T13:38:13Z</dcterms:created>
  <dcterms:modified xsi:type="dcterms:W3CDTF">2012-04-28T12:04:06Z</dcterms:modified>
  <cp:category/>
  <cp:version/>
  <cp:contentType/>
  <cp:contentStatus/>
</cp:coreProperties>
</file>